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77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<sst xmlns="http://schemas.openxmlformats.org/spreadsheetml/2006/main" count="70" uniqueCount="58">
  <si>
    <t>Período</t>
  </si>
  <si>
    <t>Faena</t>
  </si>
  <si>
    <t>Produc</t>
  </si>
  <si>
    <t>Participación (*)</t>
  </si>
  <si>
    <t>Exportacion</t>
  </si>
  <si>
    <t>Consumo</t>
  </si>
  <si>
    <t xml:space="preserve"> NOVILLO LINIERS</t>
  </si>
  <si>
    <t>Precio</t>
  </si>
  <si>
    <t>cabezas</t>
  </si>
  <si>
    <t>ción (*)</t>
  </si>
  <si>
    <t>%</t>
  </si>
  <si>
    <t>SAGPYA</t>
  </si>
  <si>
    <t>SENASA</t>
  </si>
  <si>
    <t>PRECIO</t>
  </si>
  <si>
    <t>Al</t>
  </si>
  <si>
    <t>miles</t>
  </si>
  <si>
    <t xml:space="preserve">miles </t>
  </si>
  <si>
    <t>kg/por</t>
  </si>
  <si>
    <t>$ kg</t>
  </si>
  <si>
    <t>u$s/</t>
  </si>
  <si>
    <t xml:space="preserve">Indice </t>
  </si>
  <si>
    <t xml:space="preserve">Peso </t>
  </si>
  <si>
    <t>Consumidor</t>
  </si>
  <si>
    <t>SE NASA</t>
  </si>
  <si>
    <t>ONCCA</t>
  </si>
  <si>
    <t>ton</t>
  </si>
  <si>
    <t>FOB</t>
  </si>
  <si>
    <t>u$s</t>
  </si>
  <si>
    <t>habitante</t>
  </si>
  <si>
    <t>vivo</t>
  </si>
  <si>
    <t>kg.vivo</t>
  </si>
  <si>
    <t>1960=100</t>
  </si>
  <si>
    <t>Promedio</t>
  </si>
  <si>
    <t xml:space="preserve">$/kg </t>
  </si>
  <si>
    <t>peso res</t>
  </si>
  <si>
    <t>Novillos</t>
  </si>
  <si>
    <t>Hembras</t>
  </si>
  <si>
    <t>s/d</t>
  </si>
  <si>
    <t>34.4</t>
  </si>
  <si>
    <t>46.0</t>
  </si>
  <si>
    <t>36.4</t>
  </si>
  <si>
    <t>42.6</t>
  </si>
  <si>
    <t>35.0</t>
  </si>
  <si>
    <t>41.6</t>
  </si>
  <si>
    <t>37.2</t>
  </si>
  <si>
    <t>40.5</t>
  </si>
  <si>
    <t xml:space="preserve">Variación % </t>
  </si>
  <si>
    <t>Los precios minoristas surgen del promedio de seis cortes ( asado, bife angosto, cuadril, carne picada, nalga y paleta) de acuerdo a datos publicados por INDEC e IPCVA.</t>
  </si>
  <si>
    <t>Nota: Los datos de FAENA de Vacunos se han corregido a partir de la serie histórida publicada por MAGyP (ex- ONCCA)</t>
  </si>
  <si>
    <t>Fuente: Consorcio de Exportadores de Carnes Argentinas a partir de datos MAGPyA, SENASA, M. De Liniers y estimaciones propias</t>
  </si>
  <si>
    <t>2014/13</t>
  </si>
  <si>
    <t>2014/12</t>
  </si>
  <si>
    <t>2014/11</t>
  </si>
  <si>
    <t>2014/10</t>
  </si>
  <si>
    <t>2014/09</t>
  </si>
  <si>
    <t>2014/08</t>
  </si>
  <si>
    <t>Participación porcentual</t>
  </si>
  <si>
    <t>Exportación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</si>
</sst>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0.000"/>
    <numFmt numFmtId="166" formatCode="0.0%"/>
    <numFmt numFmtId="167" formatCode="0.00000"/>
    <numFmt numFmtId="168" formatCode="0.00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4" fontId="0" fillId="0" borderId="3" xfId="0" applyNumberFormat="1" applyBorder="1" applyAlignment="1">
      <alignment/>
    </xf>
    <xf numFmtId="165" fontId="0" fillId="0" borderId="3" xfId="0" applyNumberFormat="1" applyBorder="1" applyAlignment="1">
      <alignment/>
    </xf>
    <xf numFmtId="1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4" xfId="0" applyFont="1" applyBorder="1" applyAlignment="1">
      <alignment horizontal="right"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65" fontId="0" fillId="0" borderId="1" xfId="0" applyNumberFormat="1" applyFont="1" applyFill="1" applyBorder="1" applyAlignment="1">
      <alignment/>
    </xf>
    <xf numFmtId="1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64" fontId="1" fillId="2" borderId="1" xfId="19" applyNumberFormat="1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Font="1" applyBorder="1" applyAlignment="1">
      <alignment horizontal="right"/>
    </xf>
    <xf numFmtId="3" fontId="0" fillId="0" borderId="11" xfId="0" applyNumberFormat="1" applyBorder="1" applyAlignment="1">
      <alignment/>
    </xf>
    <xf numFmtId="164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9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46"/>
  <sheetViews>
    <sheetView tabSelected="1" zoomScale="50" zoomScaleNormal="50" workbookViewId="0" topLeftCell="A1">
      <selection activeCell="W22" sqref="W22"/>
    </sheetView>
  </sheetViews>
  <sheetFormatPr defaultColWidth="11.421875" defaultRowHeight="12.75"/>
  <cols>
    <col min="1" max="1" width="11.57421875" style="0" bestFit="1" customWidth="1"/>
    <col min="2" max="2" width="15.57421875" style="0" bestFit="1" customWidth="1"/>
    <col min="3" max="3" width="17.7109375" style="0" customWidth="1"/>
    <col min="4" max="6" width="11.57421875" style="0" bestFit="1" customWidth="1"/>
    <col min="7" max="7" width="13.28125" style="0" bestFit="1" customWidth="1"/>
    <col min="8" max="8" width="11.57421875" style="0" bestFit="1" customWidth="1"/>
    <col min="9" max="9" width="12.7109375" style="0" bestFit="1" customWidth="1"/>
    <col min="10" max="10" width="15.57421875" style="0" bestFit="1" customWidth="1"/>
    <col min="11" max="13" width="11.57421875" style="0" bestFit="1" customWidth="1"/>
    <col min="17" max="17" width="17.7109375" style="0" customWidth="1"/>
  </cols>
  <sheetData>
    <row r="1" ht="13.5" thickBot="1"/>
    <row r="2" spans="1:19" ht="12.75">
      <c r="A2" s="39" t="s">
        <v>0</v>
      </c>
      <c r="B2" s="40" t="s">
        <v>1</v>
      </c>
      <c r="C2" s="40"/>
      <c r="D2" s="41" t="s">
        <v>2</v>
      </c>
      <c r="E2" s="40" t="s">
        <v>3</v>
      </c>
      <c r="F2" s="40"/>
      <c r="G2" s="40" t="s">
        <v>4</v>
      </c>
      <c r="H2" s="40"/>
      <c r="I2" s="40"/>
      <c r="J2" s="40"/>
      <c r="K2" s="40" t="s">
        <v>5</v>
      </c>
      <c r="L2" s="40"/>
      <c r="M2" s="40" t="s">
        <v>6</v>
      </c>
      <c r="N2" s="40"/>
      <c r="O2" s="40"/>
      <c r="P2" s="40"/>
      <c r="Q2" s="61" t="s">
        <v>7</v>
      </c>
      <c r="R2" s="50" t="s">
        <v>56</v>
      </c>
      <c r="S2" s="51"/>
    </row>
    <row r="3" spans="1:19" ht="12.75">
      <c r="A3" s="42"/>
      <c r="B3" s="29" t="s">
        <v>8</v>
      </c>
      <c r="C3" s="29"/>
      <c r="D3" s="1" t="s">
        <v>9</v>
      </c>
      <c r="E3" s="29" t="s">
        <v>10</v>
      </c>
      <c r="F3" s="29"/>
      <c r="G3" s="29" t="s">
        <v>11</v>
      </c>
      <c r="H3" s="29"/>
      <c r="I3" s="30" t="s">
        <v>12</v>
      </c>
      <c r="J3" s="30"/>
      <c r="K3" s="2"/>
      <c r="L3" s="2"/>
      <c r="M3" s="31" t="s">
        <v>13</v>
      </c>
      <c r="N3" s="31"/>
      <c r="O3" s="31"/>
      <c r="P3" s="2"/>
      <c r="Q3" s="62" t="s">
        <v>14</v>
      </c>
      <c r="R3" s="10" t="s">
        <v>57</v>
      </c>
      <c r="S3" s="17" t="s">
        <v>5</v>
      </c>
    </row>
    <row r="4" spans="1:19" ht="12.75">
      <c r="A4" s="42"/>
      <c r="B4" s="2"/>
      <c r="C4" s="2"/>
      <c r="D4" s="2" t="s">
        <v>15</v>
      </c>
      <c r="E4" s="2"/>
      <c r="F4" s="2"/>
      <c r="G4" s="2"/>
      <c r="H4" s="2" t="s">
        <v>7</v>
      </c>
      <c r="I4" s="2"/>
      <c r="J4" s="2" t="s">
        <v>16</v>
      </c>
      <c r="K4" s="2" t="s">
        <v>15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63" t="s">
        <v>22</v>
      </c>
      <c r="R4" s="52"/>
      <c r="S4" s="53"/>
    </row>
    <row r="5" spans="1:19" ht="12.75">
      <c r="A5" s="42"/>
      <c r="B5" s="2" t="s">
        <v>23</v>
      </c>
      <c r="C5" s="2" t="s">
        <v>24</v>
      </c>
      <c r="D5" s="2" t="s">
        <v>25</v>
      </c>
      <c r="E5" s="2"/>
      <c r="F5" s="2"/>
      <c r="G5" s="2" t="s">
        <v>25</v>
      </c>
      <c r="H5" s="2" t="s">
        <v>26</v>
      </c>
      <c r="I5" s="2" t="s">
        <v>25</v>
      </c>
      <c r="J5" s="2" t="s">
        <v>27</v>
      </c>
      <c r="K5" s="2" t="s">
        <v>25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64" t="s">
        <v>33</v>
      </c>
      <c r="R5" s="54" t="s">
        <v>10</v>
      </c>
      <c r="S5" s="55" t="s">
        <v>10</v>
      </c>
    </row>
    <row r="6" spans="1:19" ht="12.75">
      <c r="A6" s="43"/>
      <c r="B6" s="2"/>
      <c r="C6" s="2"/>
      <c r="D6" s="2" t="s">
        <v>34</v>
      </c>
      <c r="E6" s="2" t="s">
        <v>35</v>
      </c>
      <c r="F6" s="2" t="s">
        <v>36</v>
      </c>
      <c r="G6" s="2" t="s">
        <v>34</v>
      </c>
      <c r="H6" s="2"/>
      <c r="I6" s="2" t="s">
        <v>34</v>
      </c>
      <c r="J6" s="2"/>
      <c r="K6" s="2" t="s">
        <v>34</v>
      </c>
      <c r="L6" s="2"/>
      <c r="M6" s="2"/>
      <c r="N6" s="2"/>
      <c r="O6" s="2"/>
      <c r="P6" s="2"/>
      <c r="Q6" s="64"/>
      <c r="R6" s="52"/>
      <c r="S6" s="53"/>
    </row>
    <row r="7" spans="1:19" ht="12.75">
      <c r="A7" s="3">
        <v>1990</v>
      </c>
      <c r="B7" s="4"/>
      <c r="C7" s="5">
        <v>13423578</v>
      </c>
      <c r="D7" s="5">
        <v>3007</v>
      </c>
      <c r="E7" s="4">
        <v>41.2</v>
      </c>
      <c r="F7" s="4">
        <v>40.7</v>
      </c>
      <c r="G7" s="5">
        <v>474078</v>
      </c>
      <c r="H7" s="5">
        <v>1539</v>
      </c>
      <c r="I7" s="5"/>
      <c r="J7" s="4"/>
      <c r="K7" s="5">
        <v>2533</v>
      </c>
      <c r="L7" s="6">
        <v>81</v>
      </c>
      <c r="M7" s="7">
        <v>2906.6</v>
      </c>
      <c r="N7" s="8">
        <v>0.66</v>
      </c>
      <c r="O7" s="9">
        <v>73.1</v>
      </c>
      <c r="P7" s="4">
        <v>460</v>
      </c>
      <c r="Q7" s="56" t="s">
        <v>37</v>
      </c>
      <c r="R7" s="65">
        <f>+(G7/1000/D7)*100</f>
        <v>15.765813102760227</v>
      </c>
      <c r="S7" s="66">
        <f>+K7/D7*100</f>
        <v>84.23678084469572</v>
      </c>
    </row>
    <row r="8" spans="1:19" ht="12.75">
      <c r="A8" s="10">
        <v>1991</v>
      </c>
      <c r="B8" s="11"/>
      <c r="C8" s="12">
        <v>13516311</v>
      </c>
      <c r="D8" s="12">
        <v>2854</v>
      </c>
      <c r="E8" s="11">
        <v>37.2</v>
      </c>
      <c r="F8" s="11">
        <v>41.1</v>
      </c>
      <c r="G8" s="12">
        <v>407333</v>
      </c>
      <c r="H8" s="12">
        <v>1793</v>
      </c>
      <c r="I8" s="12"/>
      <c r="J8" s="11"/>
      <c r="K8" s="12">
        <v>2447</v>
      </c>
      <c r="L8" s="13">
        <v>76</v>
      </c>
      <c r="M8" s="14">
        <v>7013.3</v>
      </c>
      <c r="N8" s="15">
        <v>0.753</v>
      </c>
      <c r="O8" s="16">
        <v>82.4</v>
      </c>
      <c r="P8" s="11">
        <v>455</v>
      </c>
      <c r="Q8" s="57" t="s">
        <v>37</v>
      </c>
      <c r="R8" s="65">
        <f aca="true" t="shared" si="0" ref="R8:R31">+(G8/1000/D8)*100</f>
        <v>14.272354590049055</v>
      </c>
      <c r="S8" s="66">
        <f aca="true" t="shared" si="1" ref="S8:S31">+K8/D8*100</f>
        <v>85.73931324456903</v>
      </c>
    </row>
    <row r="9" spans="1:19" ht="12.75">
      <c r="A9" s="10">
        <v>1992</v>
      </c>
      <c r="B9" s="11"/>
      <c r="C9" s="12">
        <v>12823907</v>
      </c>
      <c r="D9" s="12">
        <v>2723</v>
      </c>
      <c r="E9" s="11">
        <v>38.3</v>
      </c>
      <c r="F9" s="11">
        <v>40.8</v>
      </c>
      <c r="G9" s="12">
        <v>297118</v>
      </c>
      <c r="H9" s="12">
        <v>1947</v>
      </c>
      <c r="I9" s="12"/>
      <c r="J9" s="11"/>
      <c r="K9" s="12">
        <v>2426</v>
      </c>
      <c r="L9" s="13">
        <v>74.4</v>
      </c>
      <c r="M9" s="11">
        <v>0.824</v>
      </c>
      <c r="N9" s="15">
        <v>0.866</v>
      </c>
      <c r="O9" s="16">
        <v>100.1</v>
      </c>
      <c r="P9" s="11">
        <v>454</v>
      </c>
      <c r="Q9" s="57">
        <v>3.84</v>
      </c>
      <c r="R9" s="65">
        <f t="shared" si="0"/>
        <v>10.911421226588322</v>
      </c>
      <c r="S9" s="66">
        <f t="shared" si="1"/>
        <v>89.09291222915901</v>
      </c>
    </row>
    <row r="10" spans="1:19" ht="12.75">
      <c r="A10" s="10">
        <v>1993</v>
      </c>
      <c r="B10" s="11"/>
      <c r="C10" s="12">
        <v>13216597</v>
      </c>
      <c r="D10" s="12">
        <v>2787</v>
      </c>
      <c r="E10" s="11">
        <v>37.9</v>
      </c>
      <c r="F10" s="11">
        <v>40.4</v>
      </c>
      <c r="G10" s="12">
        <v>281133</v>
      </c>
      <c r="H10" s="12">
        <v>1979</v>
      </c>
      <c r="I10" s="12"/>
      <c r="J10" s="11"/>
      <c r="K10" s="12">
        <v>2506</v>
      </c>
      <c r="L10" s="13">
        <v>76.4</v>
      </c>
      <c r="M10" s="11">
        <v>0.772</v>
      </c>
      <c r="N10" s="15">
        <v>0.774</v>
      </c>
      <c r="O10" s="16">
        <v>86.2</v>
      </c>
      <c r="P10" s="11">
        <v>449</v>
      </c>
      <c r="Q10" s="57">
        <v>3.94</v>
      </c>
      <c r="R10" s="65">
        <f t="shared" si="0"/>
        <v>10.08729817007535</v>
      </c>
      <c r="S10" s="66">
        <f t="shared" si="1"/>
        <v>89.91747398636527</v>
      </c>
    </row>
    <row r="11" spans="1:19" ht="12.75">
      <c r="A11" s="10">
        <v>1994</v>
      </c>
      <c r="B11" s="11"/>
      <c r="C11" s="12">
        <v>13200357</v>
      </c>
      <c r="D11" s="12">
        <v>2762</v>
      </c>
      <c r="E11" s="11">
        <v>37.9</v>
      </c>
      <c r="F11" s="11">
        <v>41.7</v>
      </c>
      <c r="G11" s="12">
        <v>376776</v>
      </c>
      <c r="H11" s="12">
        <v>1930</v>
      </c>
      <c r="I11" s="12"/>
      <c r="J11" s="11"/>
      <c r="K11" s="12">
        <v>2385</v>
      </c>
      <c r="L11" s="13">
        <v>72.5</v>
      </c>
      <c r="M11" s="11">
        <v>0.755</v>
      </c>
      <c r="N11" s="15">
        <v>0.757</v>
      </c>
      <c r="O11" s="16">
        <v>82.5</v>
      </c>
      <c r="P11" s="11">
        <v>443</v>
      </c>
      <c r="Q11" s="57">
        <v>3.91</v>
      </c>
      <c r="R11" s="65">
        <f t="shared" si="0"/>
        <v>13.64141926140478</v>
      </c>
      <c r="S11" s="66">
        <f t="shared" si="1"/>
        <v>86.35047067342505</v>
      </c>
    </row>
    <row r="12" spans="1:19" ht="12.75">
      <c r="A12" s="10">
        <v>1995</v>
      </c>
      <c r="B12" s="12">
        <v>10100398</v>
      </c>
      <c r="C12" s="12">
        <v>12857408</v>
      </c>
      <c r="D12" s="12">
        <v>2688</v>
      </c>
      <c r="E12" s="11">
        <v>37.5</v>
      </c>
      <c r="F12" s="11">
        <v>43.2</v>
      </c>
      <c r="G12" s="12">
        <v>520062</v>
      </c>
      <c r="H12" s="12">
        <v>1932</v>
      </c>
      <c r="I12" s="12"/>
      <c r="J12" s="18">
        <v>1101366</v>
      </c>
      <c r="K12" s="12">
        <v>2168</v>
      </c>
      <c r="L12" s="13">
        <v>64.5</v>
      </c>
      <c r="M12" s="11">
        <v>0.792</v>
      </c>
      <c r="N12" s="15">
        <v>0.791</v>
      </c>
      <c r="O12" s="16">
        <v>81</v>
      </c>
      <c r="P12" s="11">
        <v>441</v>
      </c>
      <c r="Q12" s="57">
        <v>3.89</v>
      </c>
      <c r="R12" s="65">
        <f t="shared" si="0"/>
        <v>19.34754464285714</v>
      </c>
      <c r="S12" s="66">
        <f t="shared" si="1"/>
        <v>80.65476190476191</v>
      </c>
    </row>
    <row r="13" spans="1:19" ht="12.75">
      <c r="A13" s="10">
        <v>1996</v>
      </c>
      <c r="B13" s="12">
        <v>10550624</v>
      </c>
      <c r="C13" s="12">
        <v>12916716</v>
      </c>
      <c r="D13" s="12">
        <v>2694</v>
      </c>
      <c r="E13" s="19" t="s">
        <v>38</v>
      </c>
      <c r="F13" s="19" t="s">
        <v>39</v>
      </c>
      <c r="G13" s="12">
        <v>476640</v>
      </c>
      <c r="H13" s="12">
        <v>1785</v>
      </c>
      <c r="I13" s="12"/>
      <c r="J13" s="18">
        <v>956865</v>
      </c>
      <c r="K13" s="12">
        <v>2217</v>
      </c>
      <c r="L13" s="13">
        <v>65.1</v>
      </c>
      <c r="M13" s="11">
        <v>0.812</v>
      </c>
      <c r="N13" s="15">
        <v>0.82</v>
      </c>
      <c r="O13" s="16">
        <v>82.8</v>
      </c>
      <c r="P13" s="11">
        <v>442</v>
      </c>
      <c r="Q13" s="57">
        <v>3.53</v>
      </c>
      <c r="R13" s="65">
        <f t="shared" si="0"/>
        <v>17.692650334075726</v>
      </c>
      <c r="S13" s="66">
        <f t="shared" si="1"/>
        <v>82.29398663697106</v>
      </c>
    </row>
    <row r="14" spans="1:19" ht="12.75">
      <c r="A14" s="10">
        <v>1997</v>
      </c>
      <c r="B14" s="12">
        <v>10787815</v>
      </c>
      <c r="C14" s="12">
        <v>12794717</v>
      </c>
      <c r="D14" s="12">
        <v>2712</v>
      </c>
      <c r="E14" s="19" t="s">
        <v>40</v>
      </c>
      <c r="F14" s="19" t="s">
        <v>41</v>
      </c>
      <c r="G14" s="12">
        <v>437852</v>
      </c>
      <c r="H14" s="12">
        <v>1862</v>
      </c>
      <c r="I14" s="12"/>
      <c r="J14" s="18">
        <v>894353</v>
      </c>
      <c r="K14" s="12">
        <v>2274</v>
      </c>
      <c r="L14" s="13">
        <v>66.3</v>
      </c>
      <c r="M14" s="15">
        <v>0.91</v>
      </c>
      <c r="N14" s="15">
        <v>0.912</v>
      </c>
      <c r="O14" s="16">
        <v>91.5</v>
      </c>
      <c r="P14" s="11">
        <v>442</v>
      </c>
      <c r="Q14" s="57">
        <v>3.64</v>
      </c>
      <c r="R14" s="65">
        <f t="shared" si="0"/>
        <v>16.144985250737463</v>
      </c>
      <c r="S14" s="66">
        <f t="shared" si="1"/>
        <v>83.8495575221239</v>
      </c>
    </row>
    <row r="15" spans="1:19" ht="12.75">
      <c r="A15" s="10">
        <v>1998</v>
      </c>
      <c r="B15" s="12">
        <v>9478345</v>
      </c>
      <c r="C15" s="12">
        <v>11267726</v>
      </c>
      <c r="D15" s="12">
        <v>2469</v>
      </c>
      <c r="E15" s="19" t="s">
        <v>42</v>
      </c>
      <c r="F15" s="19" t="s">
        <v>43</v>
      </c>
      <c r="G15" s="12">
        <v>295867</v>
      </c>
      <c r="H15" s="18">
        <v>2213</v>
      </c>
      <c r="I15" s="12"/>
      <c r="J15" s="18">
        <v>723695</v>
      </c>
      <c r="K15" s="12">
        <v>2173</v>
      </c>
      <c r="L15" s="13">
        <v>62.5</v>
      </c>
      <c r="M15" s="15">
        <v>1.056</v>
      </c>
      <c r="N15" s="15">
        <v>1.058</v>
      </c>
      <c r="O15" s="16">
        <v>109.4</v>
      </c>
      <c r="P15" s="11">
        <v>445</v>
      </c>
      <c r="Q15" s="57">
        <v>4.27</v>
      </c>
      <c r="R15" s="65">
        <f t="shared" si="0"/>
        <v>11.983272579991901</v>
      </c>
      <c r="S15" s="66">
        <f t="shared" si="1"/>
        <v>88.0113406237343</v>
      </c>
    </row>
    <row r="16" spans="1:19" ht="12.75">
      <c r="A16" s="10">
        <v>1999</v>
      </c>
      <c r="B16" s="12">
        <v>10434507</v>
      </c>
      <c r="C16" s="12">
        <v>12145029</v>
      </c>
      <c r="D16" s="12">
        <v>2720</v>
      </c>
      <c r="E16" s="19" t="s">
        <v>44</v>
      </c>
      <c r="F16" s="19" t="s">
        <v>45</v>
      </c>
      <c r="G16" s="12">
        <v>347599</v>
      </c>
      <c r="H16" s="18">
        <v>1904.79</v>
      </c>
      <c r="I16" s="12"/>
      <c r="J16" s="18">
        <v>732757</v>
      </c>
      <c r="K16" s="12">
        <v>2372</v>
      </c>
      <c r="L16" s="13">
        <v>67.8</v>
      </c>
      <c r="M16" s="15">
        <v>0.788</v>
      </c>
      <c r="N16" s="15">
        <v>0.79</v>
      </c>
      <c r="O16" s="16">
        <v>85.4</v>
      </c>
      <c r="P16" s="11">
        <v>451</v>
      </c>
      <c r="Q16" s="57">
        <v>3.84</v>
      </c>
      <c r="R16" s="65">
        <f t="shared" si="0"/>
        <v>12.779374999999998</v>
      </c>
      <c r="S16" s="66">
        <f t="shared" si="1"/>
        <v>87.20588235294117</v>
      </c>
    </row>
    <row r="17" spans="1:19" ht="12.75">
      <c r="A17" s="10">
        <v>2000</v>
      </c>
      <c r="B17" s="12">
        <v>10727650</v>
      </c>
      <c r="C17" s="12">
        <v>12400039</v>
      </c>
      <c r="D17" s="12">
        <v>2718</v>
      </c>
      <c r="E17" s="11">
        <v>33.7</v>
      </c>
      <c r="F17" s="11">
        <v>42.5</v>
      </c>
      <c r="G17" s="12">
        <v>342092</v>
      </c>
      <c r="H17" s="18">
        <v>1806</v>
      </c>
      <c r="I17" s="12"/>
      <c r="J17" s="18">
        <v>706305</v>
      </c>
      <c r="K17" s="12">
        <v>2376</v>
      </c>
      <c r="L17" s="13">
        <v>66.5</v>
      </c>
      <c r="M17" s="15">
        <v>0.866</v>
      </c>
      <c r="N17" s="15">
        <v>0.868</v>
      </c>
      <c r="O17" s="16">
        <v>89.6</v>
      </c>
      <c r="P17" s="11">
        <v>450</v>
      </c>
      <c r="Q17" s="58">
        <v>3.9</v>
      </c>
      <c r="R17" s="65">
        <f t="shared" si="0"/>
        <v>12.58616629874908</v>
      </c>
      <c r="S17" s="66">
        <f t="shared" si="1"/>
        <v>87.41721854304636</v>
      </c>
    </row>
    <row r="18" spans="1:19" ht="12.75">
      <c r="A18" s="20">
        <v>2001</v>
      </c>
      <c r="B18" s="12">
        <v>9777841</v>
      </c>
      <c r="C18" s="12">
        <v>11584250</v>
      </c>
      <c r="D18" s="12">
        <v>2461</v>
      </c>
      <c r="E18" s="21">
        <v>30.625</v>
      </c>
      <c r="F18" s="21">
        <v>42.083333333333336</v>
      </c>
      <c r="G18" s="12">
        <v>152465</v>
      </c>
      <c r="H18" s="12">
        <v>1414</v>
      </c>
      <c r="I18" s="18">
        <v>165740.5</v>
      </c>
      <c r="J18" s="18">
        <v>266589</v>
      </c>
      <c r="K18" s="12">
        <v>2307</v>
      </c>
      <c r="L18" s="22">
        <v>63.9</v>
      </c>
      <c r="M18" s="21">
        <v>0.7676666666666668</v>
      </c>
      <c r="N18" s="23">
        <v>0.76925</v>
      </c>
      <c r="O18" s="24">
        <v>81.16666666666667</v>
      </c>
      <c r="P18" s="24">
        <v>454.6666666666667</v>
      </c>
      <c r="Q18" s="58">
        <v>3.5291666666666672</v>
      </c>
      <c r="R18" s="65">
        <f t="shared" si="0"/>
        <v>6.1952458350264115</v>
      </c>
      <c r="S18" s="66">
        <f t="shared" si="1"/>
        <v>93.74238114587567</v>
      </c>
    </row>
    <row r="19" spans="1:19" ht="12.75">
      <c r="A19" s="20">
        <v>2002</v>
      </c>
      <c r="B19" s="12">
        <v>9494281</v>
      </c>
      <c r="C19" s="12">
        <v>11499447</v>
      </c>
      <c r="D19" s="12">
        <v>2525.5240000000003</v>
      </c>
      <c r="E19" s="21">
        <v>32.509866741364654</v>
      </c>
      <c r="F19" s="21">
        <v>43.144599712422085</v>
      </c>
      <c r="G19" s="12">
        <v>347047.965438</v>
      </c>
      <c r="H19" s="12">
        <v>1289</v>
      </c>
      <c r="I19" s="18">
        <v>348394.5</v>
      </c>
      <c r="J19" s="18">
        <v>480884</v>
      </c>
      <c r="K19" s="12">
        <v>2145.0062864384004</v>
      </c>
      <c r="L19" s="22">
        <v>59.6</v>
      </c>
      <c r="M19" s="25">
        <v>1.5204166666666667</v>
      </c>
      <c r="N19" s="23">
        <v>0.4733873550722854</v>
      </c>
      <c r="O19" s="24">
        <v>89.17933563365284</v>
      </c>
      <c r="P19" s="24">
        <v>453.3333333333333</v>
      </c>
      <c r="Q19" s="58">
        <v>4.9</v>
      </c>
      <c r="R19" s="65">
        <f t="shared" si="0"/>
        <v>13.741622151996971</v>
      </c>
      <c r="S19" s="66">
        <f t="shared" si="1"/>
        <v>84.93311829301166</v>
      </c>
    </row>
    <row r="20" spans="1:19" ht="12.75">
      <c r="A20" s="20">
        <v>2003</v>
      </c>
      <c r="B20" s="12">
        <v>10239325</v>
      </c>
      <c r="C20" s="12">
        <v>12531634</v>
      </c>
      <c r="D20" s="12">
        <v>2663.8393752958464</v>
      </c>
      <c r="E20" s="21">
        <v>30.679968039130113</v>
      </c>
      <c r="F20" s="21">
        <v>44.25936604097516</v>
      </c>
      <c r="G20" s="12">
        <v>378308.00022349984</v>
      </c>
      <c r="H20" s="12">
        <v>1467</v>
      </c>
      <c r="I20" s="18">
        <v>393423.5</v>
      </c>
      <c r="J20" s="18">
        <v>633192</v>
      </c>
      <c r="K20" s="12">
        <v>2284.701023497063</v>
      </c>
      <c r="L20" s="21">
        <v>61.46666666666666</v>
      </c>
      <c r="M20" s="25">
        <v>1.9020833333333333</v>
      </c>
      <c r="N20" s="25">
        <v>0.6436136784453825</v>
      </c>
      <c r="O20" s="24">
        <v>96.64045308125655</v>
      </c>
      <c r="P20" s="24">
        <v>448.5</v>
      </c>
      <c r="Q20" s="58">
        <v>6.116699999999999</v>
      </c>
      <c r="R20" s="65">
        <f t="shared" si="0"/>
        <v>14.20160703876843</v>
      </c>
      <c r="S20" s="66">
        <f t="shared" si="1"/>
        <v>85.76722172834928</v>
      </c>
    </row>
    <row r="21" spans="1:19" ht="12.75">
      <c r="A21" s="20">
        <v>2004</v>
      </c>
      <c r="B21" s="12">
        <v>12028547</v>
      </c>
      <c r="C21" s="12">
        <v>14294989.5</v>
      </c>
      <c r="D21" s="12">
        <v>3024.059574440116</v>
      </c>
      <c r="E21" s="21">
        <v>29.45289329865381</v>
      </c>
      <c r="F21" s="21">
        <v>46.37070960801132</v>
      </c>
      <c r="G21" s="12">
        <v>631039</v>
      </c>
      <c r="H21" s="12">
        <v>1536</v>
      </c>
      <c r="I21" s="18">
        <v>632056</v>
      </c>
      <c r="J21" s="18">
        <v>1053070</v>
      </c>
      <c r="K21" s="12">
        <v>2394</v>
      </c>
      <c r="L21" s="21">
        <v>64.23</v>
      </c>
      <c r="M21" s="25">
        <v>1.9975</v>
      </c>
      <c r="N21" s="25">
        <v>0.683227391948911</v>
      </c>
      <c r="O21" s="24">
        <v>94.85833333333333</v>
      </c>
      <c r="P21" s="24">
        <v>452.4166666666667</v>
      </c>
      <c r="Q21" s="58">
        <v>6.541666666666667</v>
      </c>
      <c r="R21" s="65">
        <f t="shared" si="0"/>
        <v>20.86728070219425</v>
      </c>
      <c r="S21" s="66">
        <f t="shared" si="1"/>
        <v>79.16510707112087</v>
      </c>
    </row>
    <row r="22" spans="1:19" ht="12.75">
      <c r="A22" s="20">
        <v>2005</v>
      </c>
      <c r="B22" s="12">
        <v>12030425</v>
      </c>
      <c r="C22" s="12">
        <v>14251709</v>
      </c>
      <c r="D22" s="12">
        <v>3132</v>
      </c>
      <c r="E22" s="21">
        <v>32.57710240432481</v>
      </c>
      <c r="F22" s="21">
        <v>43.18042986587228</v>
      </c>
      <c r="G22" s="12">
        <v>771427</v>
      </c>
      <c r="H22" s="12">
        <v>1679</v>
      </c>
      <c r="I22" s="18">
        <v>775214.5</v>
      </c>
      <c r="J22" s="18">
        <v>1389119</v>
      </c>
      <c r="K22" s="18">
        <v>2362</v>
      </c>
      <c r="L22" s="21">
        <v>61.17</v>
      </c>
      <c r="M22" s="25">
        <v>2.2548333333333335</v>
      </c>
      <c r="N22" s="25">
        <v>0.7872794167560967</v>
      </c>
      <c r="O22" s="24">
        <v>98.55</v>
      </c>
      <c r="P22" s="24">
        <v>457</v>
      </c>
      <c r="Q22" s="59">
        <v>7.868158333333334</v>
      </c>
      <c r="R22" s="65">
        <f t="shared" si="0"/>
        <v>24.630491698595147</v>
      </c>
      <c r="S22" s="66">
        <f t="shared" si="1"/>
        <v>75.41507024265644</v>
      </c>
    </row>
    <row r="23" spans="1:19" ht="12.75">
      <c r="A23" s="20">
        <v>2006</v>
      </c>
      <c r="B23" s="12">
        <v>11402975</v>
      </c>
      <c r="C23" s="12">
        <v>13438696</v>
      </c>
      <c r="D23" s="12">
        <v>3039.585</v>
      </c>
      <c r="E23" s="21">
        <v>28.10314387471209</v>
      </c>
      <c r="F23" s="21">
        <v>41.528198914384596</v>
      </c>
      <c r="G23" s="12">
        <v>565057</v>
      </c>
      <c r="H23" s="12">
        <v>2269.75</v>
      </c>
      <c r="I23" s="18">
        <v>568433.5</v>
      </c>
      <c r="J23" s="18">
        <v>1312911</v>
      </c>
      <c r="K23" s="18">
        <v>2468.199</v>
      </c>
      <c r="L23" s="21">
        <v>63.64166666666666</v>
      </c>
      <c r="M23" s="25">
        <v>2.332</v>
      </c>
      <c r="N23" s="25">
        <v>0.8956563955843168</v>
      </c>
      <c r="O23" s="24">
        <v>92.78614988368228</v>
      </c>
      <c r="P23" s="24">
        <v>482.1666666666667</v>
      </c>
      <c r="Q23" s="59">
        <v>8.881953333333334</v>
      </c>
      <c r="R23" s="65">
        <f t="shared" si="0"/>
        <v>18.589939087079323</v>
      </c>
      <c r="S23" s="66">
        <f t="shared" si="1"/>
        <v>81.20184169878453</v>
      </c>
    </row>
    <row r="24" spans="1:19" ht="12.75">
      <c r="A24" s="20">
        <v>2007</v>
      </c>
      <c r="B24" s="12">
        <v>12633388</v>
      </c>
      <c r="C24" s="12">
        <v>14973167</v>
      </c>
      <c r="D24" s="12">
        <v>3216.5919999999996</v>
      </c>
      <c r="E24" s="21">
        <v>23.744612270448936</v>
      </c>
      <c r="F24" s="21">
        <v>47.4062001631844</v>
      </c>
      <c r="G24" s="12">
        <v>539016</v>
      </c>
      <c r="H24" s="12">
        <v>2385.567487741047</v>
      </c>
      <c r="I24" s="18">
        <v>542205.5</v>
      </c>
      <c r="J24" s="18">
        <v>1449604</v>
      </c>
      <c r="K24" s="18">
        <v>2678</v>
      </c>
      <c r="L24" s="21">
        <v>68.72083333333333</v>
      </c>
      <c r="M24" s="25">
        <v>2.651</v>
      </c>
      <c r="N24" s="25">
        <v>0.990605294447104</v>
      </c>
      <c r="O24" s="24">
        <v>94.775</v>
      </c>
      <c r="P24" s="24">
        <v>480.0833333333333</v>
      </c>
      <c r="Q24" s="59">
        <v>9.3725</v>
      </c>
      <c r="R24" s="65">
        <f t="shared" si="0"/>
        <v>16.757363072469246</v>
      </c>
      <c r="S24" s="66">
        <f t="shared" si="1"/>
        <v>83.2558185806593</v>
      </c>
    </row>
    <row r="25" spans="1:19" ht="12.75">
      <c r="A25" s="20">
        <v>2008</v>
      </c>
      <c r="B25" s="12">
        <v>12209820</v>
      </c>
      <c r="C25" s="12">
        <v>14669271</v>
      </c>
      <c r="D25" s="12">
        <v>3112.231</v>
      </c>
      <c r="E25" s="21">
        <v>21.88</v>
      </c>
      <c r="F25" s="21">
        <v>48.6</v>
      </c>
      <c r="G25" s="12">
        <v>429361</v>
      </c>
      <c r="H25" s="12">
        <v>3462</v>
      </c>
      <c r="I25" s="18">
        <v>434730.5</v>
      </c>
      <c r="J25" s="18">
        <v>1677713</v>
      </c>
      <c r="K25" s="18">
        <v>2682</v>
      </c>
      <c r="L25" s="21">
        <v>67.7670449554045</v>
      </c>
      <c r="M25" s="25">
        <v>2.967</v>
      </c>
      <c r="N25" s="25">
        <v>1.1040216049382716</v>
      </c>
      <c r="O25" s="24">
        <v>94.74328904049837</v>
      </c>
      <c r="P25" s="24">
        <v>482.3333333333333</v>
      </c>
      <c r="Q25" s="59">
        <v>12.951111111111112</v>
      </c>
      <c r="R25" s="65">
        <f t="shared" si="0"/>
        <v>13.795923246057248</v>
      </c>
      <c r="S25" s="66">
        <f t="shared" si="1"/>
        <v>86.17612253075045</v>
      </c>
    </row>
    <row r="26" spans="1:19" ht="12.75">
      <c r="A26" s="20">
        <v>2009</v>
      </c>
      <c r="B26" s="12">
        <v>13486332</v>
      </c>
      <c r="C26" s="12">
        <v>16053026.5</v>
      </c>
      <c r="D26" s="12">
        <v>3376.394889935141</v>
      </c>
      <c r="E26" s="21">
        <v>19.7</v>
      </c>
      <c r="F26" s="21">
        <v>49.2</v>
      </c>
      <c r="G26" s="12">
        <v>661379</v>
      </c>
      <c r="H26" s="12">
        <v>2527.6666666666665</v>
      </c>
      <c r="I26" s="18">
        <v>664841.5</v>
      </c>
      <c r="J26" s="18">
        <v>1866411</v>
      </c>
      <c r="K26" s="18">
        <v>2711.8272143330832</v>
      </c>
      <c r="L26" s="21">
        <v>67.67</v>
      </c>
      <c r="M26" s="25">
        <v>3.217166666666667</v>
      </c>
      <c r="N26" s="25">
        <v>1.0117101926040506</v>
      </c>
      <c r="O26" s="24">
        <v>95.91666666666667</v>
      </c>
      <c r="P26" s="24">
        <v>484</v>
      </c>
      <c r="Q26" s="59">
        <v>14.90486111111111</v>
      </c>
      <c r="R26" s="65">
        <f t="shared" si="0"/>
        <v>19.58831894845999</v>
      </c>
      <c r="S26" s="66">
        <f t="shared" si="1"/>
        <v>80.31724080666336</v>
      </c>
    </row>
    <row r="27" spans="1:19" ht="12.75">
      <c r="A27" s="20">
        <v>2010</v>
      </c>
      <c r="B27" s="12">
        <v>9726436</v>
      </c>
      <c r="C27" s="12">
        <v>11882707</v>
      </c>
      <c r="D27" s="12">
        <v>2626.6560407154157</v>
      </c>
      <c r="E27" s="21">
        <v>22.704530421574713</v>
      </c>
      <c r="F27" s="21">
        <v>43.270772984429335</v>
      </c>
      <c r="G27" s="12">
        <v>309874</v>
      </c>
      <c r="H27" s="12">
        <v>3967.4568417315277</v>
      </c>
      <c r="I27" s="18">
        <v>315350</v>
      </c>
      <c r="J27" s="18">
        <v>1385011</v>
      </c>
      <c r="K27" s="18">
        <v>2303.442770013223</v>
      </c>
      <c r="L27" s="21">
        <v>57.083333333333336</v>
      </c>
      <c r="M27" s="25">
        <v>6.28875</v>
      </c>
      <c r="N27" s="25">
        <v>1.8815179342341664</v>
      </c>
      <c r="O27" s="24">
        <v>162.51666666666668</v>
      </c>
      <c r="P27" s="24">
        <v>483.5</v>
      </c>
      <c r="Q27" s="59">
        <v>25.081666666666667</v>
      </c>
      <c r="R27" s="65">
        <f t="shared" si="0"/>
        <v>11.797281227411885</v>
      </c>
      <c r="S27" s="66">
        <f t="shared" si="1"/>
        <v>87.69487646299665</v>
      </c>
    </row>
    <row r="28" spans="1:19" ht="12.75">
      <c r="A28" s="20">
        <v>2011</v>
      </c>
      <c r="B28" s="12">
        <v>9024772</v>
      </c>
      <c r="C28" s="12">
        <v>10861916</v>
      </c>
      <c r="D28" s="12">
        <v>2496</v>
      </c>
      <c r="E28" s="21">
        <v>26.153671476946528</v>
      </c>
      <c r="F28" s="21">
        <v>37.4746595121578</v>
      </c>
      <c r="G28" s="12">
        <v>250893</v>
      </c>
      <c r="H28" s="12">
        <v>5104.083333333333</v>
      </c>
      <c r="I28" s="18">
        <v>250680.6</v>
      </c>
      <c r="J28" s="18">
        <v>1492302</v>
      </c>
      <c r="K28" s="18">
        <v>2246.6</v>
      </c>
      <c r="L28" s="21">
        <v>55.47169138331026</v>
      </c>
      <c r="M28" s="25">
        <v>8.201108333333332</v>
      </c>
      <c r="N28" s="25">
        <v>2.3568887271652454</v>
      </c>
      <c r="O28" s="24">
        <v>188.59444132841062</v>
      </c>
      <c r="P28" s="24">
        <v>481.9166666666667</v>
      </c>
      <c r="Q28" s="59">
        <v>32.26291666666667</v>
      </c>
      <c r="R28" s="65">
        <f t="shared" si="0"/>
        <v>10.051802884615386</v>
      </c>
      <c r="S28" s="66">
        <f t="shared" si="1"/>
        <v>90.00801282051282</v>
      </c>
    </row>
    <row r="29" spans="1:19" ht="12.75">
      <c r="A29" s="20">
        <v>2012</v>
      </c>
      <c r="B29" s="12">
        <v>9296887</v>
      </c>
      <c r="C29" s="12">
        <v>11429247</v>
      </c>
      <c r="D29" s="12">
        <v>2600.05815</v>
      </c>
      <c r="E29" s="21">
        <v>23.225</v>
      </c>
      <c r="F29" s="21">
        <v>39.76666666666666</v>
      </c>
      <c r="G29" s="12">
        <v>183820</v>
      </c>
      <c r="H29" s="12">
        <v>5320.083333333333</v>
      </c>
      <c r="I29" s="18">
        <v>185146</v>
      </c>
      <c r="J29" s="18">
        <v>1190063</v>
      </c>
      <c r="K29" s="18">
        <v>2414</v>
      </c>
      <c r="L29" s="21">
        <v>58.86749200729335</v>
      </c>
      <c r="M29" s="25">
        <v>8.806916666666666</v>
      </c>
      <c r="N29" s="25">
        <v>2.285686488837172</v>
      </c>
      <c r="O29" s="24">
        <v>180.60456256526615</v>
      </c>
      <c r="P29" s="24">
        <v>481</v>
      </c>
      <c r="Q29" s="59">
        <v>38.7075</v>
      </c>
      <c r="R29" s="65">
        <f t="shared" si="0"/>
        <v>7.069841880267178</v>
      </c>
      <c r="S29" s="66">
        <f t="shared" si="1"/>
        <v>92.8440773526546</v>
      </c>
    </row>
    <row r="30" spans="1:19" ht="12.75">
      <c r="A30" s="20">
        <v>2013</v>
      </c>
      <c r="B30" s="12">
        <v>10233578</v>
      </c>
      <c r="C30" s="12">
        <v>12652438</v>
      </c>
      <c r="D30" s="12">
        <v>2841.115</v>
      </c>
      <c r="E30" s="21">
        <v>20.39166666666667</v>
      </c>
      <c r="F30" s="21">
        <v>42.05</v>
      </c>
      <c r="G30" s="12">
        <v>201689</v>
      </c>
      <c r="H30" s="12">
        <v>4920.333333333333</v>
      </c>
      <c r="I30" s="18">
        <v>201203.15</v>
      </c>
      <c r="J30" s="18">
        <v>1250000</v>
      </c>
      <c r="K30" s="18">
        <v>2643.515</v>
      </c>
      <c r="L30" s="21">
        <v>63.68216633816372</v>
      </c>
      <c r="M30" s="25">
        <v>9.630999999999998</v>
      </c>
      <c r="N30" s="25">
        <v>2.0700470097882366</v>
      </c>
      <c r="O30" s="24">
        <v>172.79383878964703</v>
      </c>
      <c r="P30" s="24">
        <v>474</v>
      </c>
      <c r="Q30" s="59">
        <v>42.20875</v>
      </c>
      <c r="R30" s="65">
        <f t="shared" si="0"/>
        <v>7.098938268954266</v>
      </c>
      <c r="S30" s="66">
        <f t="shared" si="1"/>
        <v>93.04498409955247</v>
      </c>
    </row>
    <row r="31" spans="1:19" ht="13.5" thickBot="1">
      <c r="A31" s="44">
        <v>2014</v>
      </c>
      <c r="B31" s="45">
        <v>9983013</v>
      </c>
      <c r="C31" s="45">
        <v>12195224</v>
      </c>
      <c r="D31" s="45">
        <v>2677.7</v>
      </c>
      <c r="E31" s="46">
        <v>16.575306133727604</v>
      </c>
      <c r="F31" s="46">
        <v>45.76666666666666</v>
      </c>
      <c r="G31" s="45">
        <v>203196</v>
      </c>
      <c r="H31" s="45">
        <v>4963.833333333333</v>
      </c>
      <c r="I31" s="47">
        <v>203993.5</v>
      </c>
      <c r="J31" s="47">
        <v>1285100</v>
      </c>
      <c r="K31" s="47">
        <v>2475.0909999999994</v>
      </c>
      <c r="L31" s="46">
        <v>59.65877466393994</v>
      </c>
      <c r="M31" s="48">
        <v>15.119750000000003</v>
      </c>
      <c r="N31" s="48">
        <v>2.1871998189799298</v>
      </c>
      <c r="O31" s="49">
        <v>216.79909926269275</v>
      </c>
      <c r="P31" s="49">
        <v>472.9166666666667</v>
      </c>
      <c r="Q31" s="60">
        <v>63.39194444444444</v>
      </c>
      <c r="R31" s="67">
        <f t="shared" si="0"/>
        <v>7.588452776636665</v>
      </c>
      <c r="S31" s="68">
        <f t="shared" si="1"/>
        <v>92.4334690219218</v>
      </c>
    </row>
    <row r="32" spans="1:17" ht="15.75">
      <c r="A32" s="32"/>
      <c r="B32" s="33"/>
      <c r="C32" s="33"/>
      <c r="D32" s="33"/>
      <c r="E32" s="34"/>
      <c r="F32" s="34"/>
      <c r="G32" s="33"/>
      <c r="H32" s="35"/>
      <c r="I32" s="33"/>
      <c r="J32" s="33"/>
      <c r="K32" s="33"/>
      <c r="L32" s="34"/>
      <c r="M32" s="36"/>
      <c r="N32" s="36"/>
      <c r="O32" s="35"/>
      <c r="P32" s="35"/>
      <c r="Q32" s="37"/>
    </row>
    <row r="34" ht="15.75">
      <c r="A34" s="26" t="s">
        <v>46</v>
      </c>
    </row>
    <row r="36" spans="1:17" ht="12.75">
      <c r="A36" s="1" t="s">
        <v>50</v>
      </c>
      <c r="B36" s="38">
        <v>-2.44845937559669</v>
      </c>
      <c r="C36" s="38">
        <v>-3.613643473297401</v>
      </c>
      <c r="D36" s="38">
        <v>-5.751791110180349</v>
      </c>
      <c r="E36" s="38">
        <v>-19.420905567171086</v>
      </c>
      <c r="F36" s="38">
        <v>9.90185387131952</v>
      </c>
      <c r="G36" s="38">
        <v>0.7471899806137161</v>
      </c>
      <c r="H36" s="38">
        <v>1.6514711593586417</v>
      </c>
      <c r="I36" s="38">
        <v>1.3868321644069814</v>
      </c>
      <c r="J36" s="38">
        <v>2.8080000000000105</v>
      </c>
      <c r="K36" s="38">
        <v>-6.371214084277954</v>
      </c>
      <c r="L36" s="38">
        <v>-6.317925261616963</v>
      </c>
      <c r="M36" s="38">
        <v>56.990447513238564</v>
      </c>
      <c r="N36" s="38">
        <v>5.659427473759537</v>
      </c>
      <c r="O36" s="38">
        <v>25.466915244944666</v>
      </c>
      <c r="P36" s="38">
        <v>-0.22855133614626544</v>
      </c>
      <c r="Q36" s="38">
        <v>50.186737215493096</v>
      </c>
    </row>
    <row r="37" spans="1:17" ht="12.75">
      <c r="A37" s="1" t="s">
        <v>51</v>
      </c>
      <c r="B37" s="38">
        <v>7.380169297529382</v>
      </c>
      <c r="C37" s="38">
        <v>6.7019025837835144</v>
      </c>
      <c r="D37" s="38">
        <v>2.986158213423007</v>
      </c>
      <c r="E37" s="38">
        <v>-29.28773345690524</v>
      </c>
      <c r="F37" s="38">
        <v>16.052510363887617</v>
      </c>
      <c r="G37" s="38">
        <v>10.540746382330536</v>
      </c>
      <c r="H37" s="38">
        <v>-5.71707919518345</v>
      </c>
      <c r="I37" s="38">
        <v>10.179804046536244</v>
      </c>
      <c r="J37" s="38">
        <v>7.985879739139867</v>
      </c>
      <c r="K37" s="38">
        <v>2.530695940347938</v>
      </c>
      <c r="L37" s="38">
        <v>1.3441759274346987</v>
      </c>
      <c r="M37" s="38">
        <v>71.68040271377616</v>
      </c>
      <c r="N37" s="38">
        <v>-4.308844206685003</v>
      </c>
      <c r="O37" s="38">
        <v>20.0407654066584</v>
      </c>
      <c r="P37" s="38">
        <v>-1.6805266805266728</v>
      </c>
      <c r="Q37" s="38">
        <v>63.77173530825922</v>
      </c>
    </row>
    <row r="38" spans="1:17" ht="12.75">
      <c r="A38" s="1" t="s">
        <v>52</v>
      </c>
      <c r="B38" s="38">
        <v>10.617897050473957</v>
      </c>
      <c r="C38" s="38">
        <v>12.275071911806346</v>
      </c>
      <c r="D38" s="38">
        <v>7.279647435897418</v>
      </c>
      <c r="E38" s="38">
        <v>-37.12184734096833</v>
      </c>
      <c r="F38" s="38">
        <v>22.27050514894713</v>
      </c>
      <c r="G38" s="38">
        <v>-19.01089308988294</v>
      </c>
      <c r="H38" s="38">
        <v>-0.7224650507531627</v>
      </c>
      <c r="I38" s="38">
        <v>-18.624137647667993</v>
      </c>
      <c r="J38" s="38">
        <v>-13.884723065438498</v>
      </c>
      <c r="K38" s="38">
        <v>10.170524347903488</v>
      </c>
      <c r="L38" s="38">
        <v>7.548144244776789</v>
      </c>
      <c r="M38" s="38">
        <v>84.3622762370534</v>
      </c>
      <c r="N38" s="38">
        <v>-7.199699596739528</v>
      </c>
      <c r="O38" s="38">
        <v>14.955190479430769</v>
      </c>
      <c r="P38" s="38">
        <v>-1.8675427978557813</v>
      </c>
      <c r="Q38" s="38">
        <v>96.48547308786746</v>
      </c>
    </row>
    <row r="39" spans="1:17" ht="12.75">
      <c r="A39" s="1" t="s">
        <v>53</v>
      </c>
      <c r="B39" s="38">
        <v>2.6379343883000894</v>
      </c>
      <c r="C39" s="38">
        <v>2.630015197715463</v>
      </c>
      <c r="D39" s="38">
        <v>1.9433058037808815</v>
      </c>
      <c r="E39" s="38">
        <v>-26.447211514848203</v>
      </c>
      <c r="F39" s="38">
        <v>5.19078199487728</v>
      </c>
      <c r="G39" s="38">
        <v>-34.42625066962701</v>
      </c>
      <c r="H39" s="38">
        <v>29.008538818077835</v>
      </c>
      <c r="I39" s="38">
        <v>-35.31203424766133</v>
      </c>
      <c r="J39" s="38">
        <v>-7.213733320529581</v>
      </c>
      <c r="K39" s="38">
        <v>7.45181222739002</v>
      </c>
      <c r="L39" s="38">
        <v>4.511722039018862</v>
      </c>
      <c r="M39" s="38">
        <v>140.42536275094423</v>
      </c>
      <c r="N39" s="38">
        <v>16.246557058207635</v>
      </c>
      <c r="O39" s="38">
        <v>33.40114814646255</v>
      </c>
      <c r="P39" s="38">
        <v>-2.1889003791795925</v>
      </c>
      <c r="Q39" s="38">
        <v>152.74215340997185</v>
      </c>
    </row>
    <row r="40" spans="1:17" ht="12.75">
      <c r="A40" s="1" t="s">
        <v>54</v>
      </c>
      <c r="B40" s="38">
        <v>-25.97681118928409</v>
      </c>
      <c r="C40" s="38">
        <v>-24.03162107780735</v>
      </c>
      <c r="D40" s="38">
        <v>-20.693518166903846</v>
      </c>
      <c r="E40" s="38">
        <v>-15.926713393031367</v>
      </c>
      <c r="F40" s="38">
        <v>-7.286544125184468</v>
      </c>
      <c r="G40" s="38">
        <v>-69.2769198901084</v>
      </c>
      <c r="H40" s="38">
        <v>99.7383625858498</v>
      </c>
      <c r="I40" s="38">
        <v>-69.3169725415757</v>
      </c>
      <c r="J40" s="38">
        <v>-31.145926593874552</v>
      </c>
      <c r="K40" s="38">
        <v>-8.729767629804696</v>
      </c>
      <c r="L40" s="38">
        <v>-12.950317242339048</v>
      </c>
      <c r="M40" s="38">
        <v>369.9709889654459</v>
      </c>
      <c r="N40" s="38">
        <v>116.1883743950701</v>
      </c>
      <c r="O40" s="38">
        <v>126.02860044763796</v>
      </c>
      <c r="P40" s="38">
        <v>-2.2899449035812647</v>
      </c>
      <c r="Q40" s="38">
        <v>325.31053440805107</v>
      </c>
    </row>
    <row r="41" spans="1:17" ht="12.75">
      <c r="A41" s="1" t="s">
        <v>55</v>
      </c>
      <c r="B41" s="38">
        <v>-18.237836430021083</v>
      </c>
      <c r="C41" s="38">
        <v>-16.865507495225906</v>
      </c>
      <c r="D41" s="38">
        <v>-13.962042020659805</v>
      </c>
      <c r="E41" s="38">
        <v>-23.332653470902677</v>
      </c>
      <c r="F41" s="38">
        <v>-6.0407460350200175</v>
      </c>
      <c r="G41" s="38">
        <v>-52.674788814074866</v>
      </c>
      <c r="H41" s="38">
        <v>35.437273860519426</v>
      </c>
      <c r="I41" s="38">
        <v>-53.075871143156505</v>
      </c>
      <c r="J41" s="38">
        <v>-23.401678356190835</v>
      </c>
      <c r="K41" s="38">
        <v>-7.64800504824088</v>
      </c>
      <c r="L41" s="38">
        <v>-11.964916423315163</v>
      </c>
      <c r="M41" s="38">
        <v>409.5972362655882</v>
      </c>
      <c r="N41" s="38">
        <v>98.11204864077104</v>
      </c>
      <c r="O41" s="38">
        <v>128.8279217011573</v>
      </c>
      <c r="P41" s="38">
        <v>-1.952315134761573</v>
      </c>
      <c r="Q41" s="38">
        <v>389.47108785175016</v>
      </c>
    </row>
    <row r="43" ht="12.75">
      <c r="A43" s="27" t="s">
        <v>48</v>
      </c>
    </row>
    <row r="44" ht="12.75">
      <c r="A44" s="27" t="s">
        <v>47</v>
      </c>
    </row>
    <row r="46" ht="12.75">
      <c r="A46" s="28" t="s">
        <v>49</v>
      </c>
    </row>
  </sheetData>
  <mergeCells count="12">
    <mergeCell ref="R2:S2"/>
    <mergeCell ref="A2:A6"/>
    <mergeCell ref="B2:C2"/>
    <mergeCell ref="E2:F2"/>
    <mergeCell ref="G2:J2"/>
    <mergeCell ref="K2:L2"/>
    <mergeCell ref="M2:P2"/>
    <mergeCell ref="B3:C3"/>
    <mergeCell ref="E3:F3"/>
    <mergeCell ref="G3:H3"/>
    <mergeCell ref="I3:J3"/>
    <mergeCell ref="M3:O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</dc:creator>
  <cp:keywords/>
  <dc:description/>
  <cp:lastModifiedBy>Stella</cp:lastModifiedBy>
  <dcterms:created xsi:type="dcterms:W3CDTF">2012-02-08T22:10:02Z</dcterms:created>
  <dcterms:modified xsi:type="dcterms:W3CDTF">2015-03-02T19:59:29Z</dcterms:modified>
  <cp:category/>
  <cp:version/>
  <cp:contentType/>
  <cp:contentStatus/>
</cp:coreProperties>
</file>